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'Hárok1'!$A$1:$I$63</definedName>
  </definedNames>
  <calcPr fullCalcOnLoad="1"/>
</workbook>
</file>

<file path=xl/sharedStrings.xml><?xml version="1.0" encoding="utf-8"?>
<sst xmlns="http://schemas.openxmlformats.org/spreadsheetml/2006/main" count="126" uniqueCount="104">
  <si>
    <t>Občianskeho združenia  CEREBRUM</t>
  </si>
  <si>
    <t>spolu:</t>
  </si>
  <si>
    <t>Celoškolské podujatia:</t>
  </si>
  <si>
    <t>Výdavky predmetových komisií:</t>
  </si>
  <si>
    <t>Prevádzkové náklady:</t>
  </si>
  <si>
    <t>SOČ (stredoškolská odborná činnosť)</t>
  </si>
  <si>
    <t>zabezpečenie maturitných skúšok</t>
  </si>
  <si>
    <t>činnosť žiackej rady</t>
  </si>
  <si>
    <t>technické vybavenie tried - IKT</t>
  </si>
  <si>
    <t>slovenský jazyk</t>
  </si>
  <si>
    <t>anglický jazyk</t>
  </si>
  <si>
    <t>nemecký jazyk</t>
  </si>
  <si>
    <t>španielsky jazyk</t>
  </si>
  <si>
    <t>francúzsky jazyk</t>
  </si>
  <si>
    <t>ruský jazyk</t>
  </si>
  <si>
    <t>dejepis</t>
  </si>
  <si>
    <t>občianska náuka</t>
  </si>
  <si>
    <t>geografia</t>
  </si>
  <si>
    <t>biológia</t>
  </si>
  <si>
    <t xml:space="preserve">matematika </t>
  </si>
  <si>
    <t>chémia</t>
  </si>
  <si>
    <t>informatika</t>
  </si>
  <si>
    <t>telesná výchova</t>
  </si>
  <si>
    <t xml:space="preserve">Cerebrum </t>
  </si>
  <si>
    <t>na šk. rok 2015/2016</t>
  </si>
  <si>
    <t>technika</t>
  </si>
  <si>
    <t xml:space="preserve">fyzika </t>
  </si>
  <si>
    <t>návrh</t>
  </si>
  <si>
    <t xml:space="preserve">etická výchova </t>
  </si>
  <si>
    <t>odborné učebné pomôcky pre viaceré predmety</t>
  </si>
  <si>
    <r>
      <t>Návrh</t>
    </r>
    <r>
      <rPr>
        <b/>
        <sz val="12"/>
        <rFont val="Arial"/>
        <family val="2"/>
      </rPr>
      <t xml:space="preserve">   ROZPOČTU  2%</t>
    </r>
  </si>
  <si>
    <t>Financie budú investované :</t>
  </si>
  <si>
    <t>suma</t>
  </si>
  <si>
    <t>Príjem 2% v roku 2014  (vyčerpať do 31.12.2016)</t>
  </si>
  <si>
    <t>školský nábytok do tried</t>
  </si>
  <si>
    <t>odmeny žiakom</t>
  </si>
  <si>
    <t>PK</t>
  </si>
  <si>
    <t>poplatok - súťaže</t>
  </si>
  <si>
    <t>Návrh / odsúhlasené financie - rozpočet príspevky rodičov; 2%</t>
  </si>
  <si>
    <t>UP (2%)</t>
  </si>
  <si>
    <t>SJaL</t>
  </si>
  <si>
    <t>odsúhlas.</t>
  </si>
  <si>
    <t>AJ</t>
  </si>
  <si>
    <t>NJ</t>
  </si>
  <si>
    <t>ŠpJ</t>
  </si>
  <si>
    <t>odb. liter.</t>
  </si>
  <si>
    <t>učebnice</t>
  </si>
  <si>
    <t>časopisy</t>
  </si>
  <si>
    <t>slovníky</t>
  </si>
  <si>
    <t>FJ</t>
  </si>
  <si>
    <t>RJ</t>
  </si>
  <si>
    <t>Dejepis</t>
  </si>
  <si>
    <t>ObN</t>
  </si>
  <si>
    <t>UaK</t>
  </si>
  <si>
    <t>Ge</t>
  </si>
  <si>
    <t>projekty</t>
  </si>
  <si>
    <t>UP (rodičovské)</t>
  </si>
  <si>
    <t>Bio</t>
  </si>
  <si>
    <t>Mat.</t>
  </si>
  <si>
    <t>Fy</t>
  </si>
  <si>
    <t>Technika</t>
  </si>
  <si>
    <t>Chémia</t>
  </si>
  <si>
    <t>Inf.</t>
  </si>
  <si>
    <t>TV</t>
  </si>
  <si>
    <t>Et./nábož.</t>
  </si>
  <si>
    <t>už vyčerpané</t>
  </si>
  <si>
    <t>zostatok na čerpanie</t>
  </si>
  <si>
    <t>čerpané na škol. nábytok v sept. 2015</t>
  </si>
  <si>
    <t>náklady na spotrebný materiál -  tonery, papier, krieda, kancelárske potreby a pod.</t>
  </si>
  <si>
    <t>Vybavenie školy:</t>
  </si>
  <si>
    <t>VÝDAVKY SPOLU:</t>
  </si>
  <si>
    <t xml:space="preserve">                 €</t>
  </si>
  <si>
    <t>chémia - prevádzkový poriadok + posudok o riziku v labáku</t>
  </si>
  <si>
    <t>kronika školy, foto DOD, súťaže</t>
  </si>
  <si>
    <t>poplatky za účasť v súťažiach žiakov</t>
  </si>
  <si>
    <t>medzinárodné vzťahy - účasť žiakov na medzinár.projektoch</t>
  </si>
  <si>
    <t>čerpané 2 %</t>
  </si>
  <si>
    <t>čerpané ostatné</t>
  </si>
  <si>
    <t>nevyčerpané</t>
  </si>
  <si>
    <t>členské príspevky rodičov</t>
  </si>
  <si>
    <t>sponzorské dary</t>
  </si>
  <si>
    <t>2 %  za 2015, čerpať do 31.12.2017</t>
  </si>
  <si>
    <t>ostatné príjmy</t>
  </si>
  <si>
    <t>ostatné výdavky</t>
  </si>
  <si>
    <t xml:space="preserve"> </t>
  </si>
  <si>
    <t>pribudlo</t>
  </si>
  <si>
    <t>od 1.9.2015 - 31.8.2016</t>
  </si>
  <si>
    <t>od 1.9.2016 - 31.10.2017</t>
  </si>
  <si>
    <t>od 1.9.2016 - 31.8.2017</t>
  </si>
  <si>
    <r>
      <t xml:space="preserve"> </t>
    </r>
    <r>
      <rPr>
        <b/>
        <sz val="12"/>
        <color indexed="8"/>
        <rFont val="Arial"/>
        <family val="2"/>
      </rPr>
      <t xml:space="preserve">(z  </t>
    </r>
    <r>
      <rPr>
        <b/>
        <sz val="12"/>
        <color indexed="10"/>
        <rFont val="Arial"/>
        <family val="2"/>
      </rPr>
      <t xml:space="preserve">21 062,11 €   </t>
    </r>
    <r>
      <rPr>
        <b/>
        <sz val="12"/>
        <color indexed="8"/>
        <rFont val="Arial"/>
        <family val="2"/>
      </rPr>
      <t xml:space="preserve"> je   </t>
    </r>
    <r>
      <rPr>
        <b/>
        <sz val="12"/>
        <color indexed="10"/>
        <rFont val="Arial"/>
        <family val="2"/>
      </rPr>
      <t xml:space="preserve">10 138,06 € </t>
    </r>
    <r>
      <rPr>
        <b/>
        <sz val="12"/>
        <color indexed="8"/>
        <rFont val="Arial"/>
        <family val="2"/>
      </rPr>
      <t xml:space="preserve">- 2% </t>
    </r>
    <r>
      <rPr>
        <b/>
        <sz val="12"/>
        <color indexed="10"/>
        <rFont val="Arial"/>
        <family val="2"/>
      </rPr>
      <t xml:space="preserve"> +  10 924,05 € </t>
    </r>
    <r>
      <rPr>
        <b/>
        <sz val="12"/>
        <color indexed="8"/>
        <rFont val="Arial"/>
        <family val="2"/>
      </rPr>
      <t>-  ostatné + členské )</t>
    </r>
  </si>
  <si>
    <t>na šk. rok 2016/2017</t>
  </si>
  <si>
    <t xml:space="preserve">odmeny žiakom za výborný prospech a reprezentáciu školy a úspešnosť v súťažiach </t>
  </si>
  <si>
    <t>vianočné akcie žiakov - námestie, divadlo + vianočné projekty školy</t>
  </si>
  <si>
    <t>učebné pomôcky</t>
  </si>
  <si>
    <t>zostalo na účte z minulého  školského roku</t>
  </si>
  <si>
    <t xml:space="preserve">technické vybavenie, IKT  </t>
  </si>
  <si>
    <t>triedy, seminárky, šatne, maľovanie, nastenky, ihrisko, atrium, ...</t>
  </si>
  <si>
    <t xml:space="preserve">prevádzková réžia OZ CEREBRUM - banka, poštovné, poplatky </t>
  </si>
  <si>
    <t>náklady na bežnú údržbu - havarijny stav v učebniach</t>
  </si>
  <si>
    <r>
      <t>I. Príjmy</t>
    </r>
    <r>
      <rPr>
        <sz val="16"/>
        <color indexed="12"/>
        <rFont val="Arial"/>
        <family val="2"/>
      </rPr>
      <t xml:space="preserve"> </t>
    </r>
  </si>
  <si>
    <t>umenie a kultúra, HUV, VYV, dejiny umenia</t>
  </si>
  <si>
    <t xml:space="preserve">II. Plánované výdavky   </t>
  </si>
  <si>
    <t>Finančné aktíva Cerebra</t>
  </si>
  <si>
    <r>
      <rPr>
        <b/>
        <sz val="18"/>
        <color indexed="10"/>
        <rFont val="Arial"/>
        <family val="2"/>
      </rPr>
      <t>R O Z P O Č E T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</si>
</sst>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0\ [$€-1];[Red]\-#,##0.00\ [$€-1]"/>
    <numFmt numFmtId="174" formatCode="#,##0.00\ [$€-1]"/>
    <numFmt numFmtId="175" formatCode="#,##0.00\ _€"/>
    <numFmt numFmtId="176" formatCode="#,##0.00\ &quot;€&quot;"/>
    <numFmt numFmtId="177" formatCode="_-* #,##0.00\ [$€-1]_-;\-* #,##0.00\ [$€-1]_-;_-* &quot;-&quot;??\ [$€-1]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color indexed="12"/>
      <name val="Arial"/>
      <family val="2"/>
    </font>
    <font>
      <u val="single"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4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" fontId="5" fillId="0" borderId="13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8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44" fontId="14" fillId="0" borderId="0" xfId="0" applyNumberFormat="1" applyFont="1" applyFill="1" applyBorder="1" applyAlignment="1">
      <alignment/>
    </xf>
    <xf numFmtId="44" fontId="14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44" fontId="14" fillId="0" borderId="0" xfId="0" applyNumberFormat="1" applyFont="1" applyAlignment="1">
      <alignment/>
    </xf>
    <xf numFmtId="0" fontId="19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4" fontId="3" fillId="0" borderId="15" xfId="0" applyNumberFormat="1" applyFont="1" applyFill="1" applyBorder="1" applyAlignment="1">
      <alignment/>
    </xf>
    <xf numFmtId="174" fontId="3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3" fillId="0" borderId="16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 horizontal="center"/>
    </xf>
    <xf numFmtId="174" fontId="5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174" fontId="4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4" fontId="39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176" fontId="19" fillId="0" borderId="18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4" fontId="0" fillId="0" borderId="13" xfId="0" applyNumberFormat="1" applyFont="1" applyFill="1" applyBorder="1" applyAlignment="1">
      <alignment/>
    </xf>
    <xf numFmtId="0" fontId="37" fillId="0" borderId="19" xfId="0" applyFont="1" applyBorder="1" applyAlignment="1">
      <alignment horizontal="center" wrapText="1"/>
    </xf>
    <xf numFmtId="49" fontId="5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174" fontId="38" fillId="0" borderId="17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 horizontal="center"/>
    </xf>
    <xf numFmtId="7" fontId="13" fillId="24" borderId="18" xfId="0" applyNumberFormat="1" applyFont="1" applyFill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176" fontId="19" fillId="0" borderId="24" xfId="0" applyNumberFormat="1" applyFont="1" applyBorder="1" applyAlignment="1">
      <alignment/>
    </xf>
    <xf numFmtId="174" fontId="41" fillId="24" borderId="1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174" fontId="4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174" fontId="3" fillId="19" borderId="13" xfId="0" applyNumberFormat="1" applyFont="1" applyFill="1" applyBorder="1" applyAlignment="1">
      <alignment/>
    </xf>
    <xf numFmtId="0" fontId="45" fillId="0" borderId="25" xfId="0" applyFont="1" applyBorder="1" applyAlignment="1">
      <alignment horizontal="left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0" fontId="14" fillId="0" borderId="23" xfId="0" applyNumberFormat="1" applyFont="1" applyBorder="1" applyAlignment="1">
      <alignment/>
    </xf>
    <xf numFmtId="0" fontId="14" fillId="0" borderId="16" xfId="0" applyNumberFormat="1" applyFont="1" applyBorder="1" applyAlignment="1">
      <alignment/>
    </xf>
    <xf numFmtId="0" fontId="14" fillId="0" borderId="16" xfId="0" applyNumberFormat="1" applyFont="1" applyBorder="1" applyAlignment="1">
      <alignment horizontal="right"/>
    </xf>
    <xf numFmtId="0" fontId="14" fillId="0" borderId="16" xfId="0" applyNumberFormat="1" applyFont="1" applyBorder="1" applyAlignment="1">
      <alignment/>
    </xf>
    <xf numFmtId="0" fontId="14" fillId="0" borderId="16" xfId="0" applyNumberFormat="1" applyFont="1" applyFill="1" applyBorder="1" applyAlignment="1">
      <alignment/>
    </xf>
    <xf numFmtId="0" fontId="14" fillId="0" borderId="28" xfId="0" applyNumberFormat="1" applyFont="1" applyBorder="1" applyAlignment="1">
      <alignment/>
    </xf>
    <xf numFmtId="0" fontId="14" fillId="0" borderId="21" xfId="0" applyNumberFormat="1" applyFont="1" applyBorder="1" applyAlignment="1">
      <alignment/>
    </xf>
    <xf numFmtId="0" fontId="14" fillId="0" borderId="21" xfId="0" applyNumberFormat="1" applyFont="1" applyFill="1" applyBorder="1" applyAlignment="1">
      <alignment/>
    </xf>
    <xf numFmtId="0" fontId="14" fillId="0" borderId="29" xfId="0" applyNumberFormat="1" applyFont="1" applyBorder="1" applyAlignment="1">
      <alignment/>
    </xf>
    <xf numFmtId="0" fontId="14" fillId="0" borderId="23" xfId="0" applyNumberFormat="1" applyFont="1" applyFill="1" applyBorder="1" applyAlignment="1">
      <alignment/>
    </xf>
    <xf numFmtId="0" fontId="45" fillId="0" borderId="25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30" xfId="0" applyFont="1" applyBorder="1" applyAlignment="1">
      <alignment/>
    </xf>
    <xf numFmtId="0" fontId="45" fillId="0" borderId="25" xfId="0" applyFont="1" applyBorder="1" applyAlignment="1">
      <alignment/>
    </xf>
    <xf numFmtId="0" fontId="13" fillId="0" borderId="18" xfId="0" applyFont="1" applyFill="1" applyBorder="1" applyAlignment="1">
      <alignment horizontal="left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3" fillId="0" borderId="0" xfId="0" applyFont="1" applyFill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8" xfId="0" applyFont="1" applyBorder="1" applyAlignment="1">
      <alignment horizontal="right"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7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4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75" zoomScaleNormal="70" zoomScaleSheetLayoutView="75" workbookViewId="0" topLeftCell="A1">
      <selection activeCell="I2" sqref="I2"/>
    </sheetView>
  </sheetViews>
  <sheetFormatPr defaultColWidth="9.140625" defaultRowHeight="12.75"/>
  <cols>
    <col min="1" max="1" width="15.8515625" style="22" customWidth="1"/>
    <col min="2" max="2" width="6.28125" style="22" customWidth="1"/>
    <col min="3" max="3" width="20.8515625" style="22" customWidth="1"/>
    <col min="4" max="4" width="17.8515625" style="22" customWidth="1"/>
    <col min="5" max="5" width="18.140625" style="22" customWidth="1"/>
    <col min="6" max="7" width="19.140625" style="22" customWidth="1"/>
    <col min="8" max="8" width="20.57421875" style="22" customWidth="1"/>
    <col min="9" max="9" width="22.28125" style="22" customWidth="1"/>
    <col min="10" max="10" width="9.140625" style="22" customWidth="1"/>
    <col min="11" max="11" width="20.28125" style="22" customWidth="1"/>
    <col min="12" max="12" width="9.421875" style="22" customWidth="1"/>
    <col min="13" max="13" width="15.00390625" style="22" customWidth="1"/>
    <col min="14" max="16384" width="9.140625" style="22" customWidth="1"/>
  </cols>
  <sheetData>
    <row r="1" spans="1:8" ht="30" customHeight="1">
      <c r="A1" s="131" t="s">
        <v>103</v>
      </c>
      <c r="B1" s="132"/>
      <c r="C1" s="132"/>
      <c r="D1" s="132"/>
      <c r="E1" s="132"/>
      <c r="F1" s="132"/>
      <c r="G1" s="132"/>
      <c r="H1" s="132"/>
    </row>
    <row r="2" spans="1:8" ht="22.5" customHeight="1">
      <c r="A2" s="133" t="s">
        <v>0</v>
      </c>
      <c r="B2" s="134"/>
      <c r="C2" s="134"/>
      <c r="D2" s="134"/>
      <c r="E2" s="134"/>
      <c r="F2" s="134"/>
      <c r="G2" s="132"/>
      <c r="H2" s="132"/>
    </row>
    <row r="3" spans="1:8" ht="20.25">
      <c r="A3" s="142" t="s">
        <v>90</v>
      </c>
      <c r="B3" s="143"/>
      <c r="C3" s="143"/>
      <c r="D3" s="143"/>
      <c r="E3" s="143"/>
      <c r="F3" s="143"/>
      <c r="G3" s="144"/>
      <c r="H3" s="132"/>
    </row>
    <row r="4" spans="1:9" ht="32.25" customHeight="1" thickBot="1">
      <c r="A4" s="118" t="s">
        <v>99</v>
      </c>
      <c r="B4" s="118"/>
      <c r="C4" s="118"/>
      <c r="D4" s="47"/>
      <c r="E4" s="47"/>
      <c r="F4" s="46" t="s">
        <v>76</v>
      </c>
      <c r="G4" s="46" t="s">
        <v>85</v>
      </c>
      <c r="H4" s="46" t="s">
        <v>77</v>
      </c>
      <c r="I4" s="80" t="s">
        <v>78</v>
      </c>
    </row>
    <row r="5" spans="1:10" ht="60" customHeight="1">
      <c r="A5" s="114" t="s">
        <v>102</v>
      </c>
      <c r="B5" s="115"/>
      <c r="C5" s="116"/>
      <c r="D5" s="75" t="s">
        <v>94</v>
      </c>
      <c r="E5" s="82" t="s">
        <v>86</v>
      </c>
      <c r="F5" s="82" t="s">
        <v>86</v>
      </c>
      <c r="G5" s="82" t="s">
        <v>87</v>
      </c>
      <c r="H5" s="82" t="s">
        <v>88</v>
      </c>
      <c r="I5" s="83" t="s">
        <v>88</v>
      </c>
      <c r="J5" s="16"/>
    </row>
    <row r="6" spans="1:10" ht="20.25">
      <c r="A6" s="126" t="s">
        <v>79</v>
      </c>
      <c r="B6" s="127"/>
      <c r="C6" s="127"/>
      <c r="D6" s="49">
        <v>10924.05</v>
      </c>
      <c r="E6" s="50"/>
      <c r="F6" s="50"/>
      <c r="G6" s="94">
        <v>14550</v>
      </c>
      <c r="H6" s="74"/>
      <c r="I6" s="52">
        <v>25474.05</v>
      </c>
      <c r="J6" s="6"/>
    </row>
    <row r="7" spans="1:9" ht="20.25">
      <c r="A7" s="126" t="s">
        <v>80</v>
      </c>
      <c r="B7" s="127"/>
      <c r="C7" s="127"/>
      <c r="D7" s="70"/>
      <c r="E7" s="50"/>
      <c r="F7" s="50"/>
      <c r="G7" s="50"/>
      <c r="H7" s="51"/>
      <c r="I7" s="52">
        <f>E7+F7-G7</f>
        <v>0</v>
      </c>
    </row>
    <row r="8" spans="1:10" ht="20.25">
      <c r="A8" s="120" t="s">
        <v>81</v>
      </c>
      <c r="B8" s="121"/>
      <c r="C8" s="121"/>
      <c r="D8" s="49">
        <v>10138.06</v>
      </c>
      <c r="E8" s="50">
        <v>12958.52</v>
      </c>
      <c r="F8" s="53">
        <v>2820.46</v>
      </c>
      <c r="G8" s="50"/>
      <c r="H8" s="51"/>
      <c r="I8" s="52">
        <f>E8-F8</f>
        <v>10138.060000000001</v>
      </c>
      <c r="J8" s="6"/>
    </row>
    <row r="9" spans="1:10" s="16" customFormat="1" ht="18.75" customHeight="1">
      <c r="A9" s="120" t="s">
        <v>82</v>
      </c>
      <c r="B9" s="121"/>
      <c r="C9" s="121"/>
      <c r="D9" s="71"/>
      <c r="E9" s="50"/>
      <c r="F9" s="53"/>
      <c r="G9" s="50"/>
      <c r="H9" s="51"/>
      <c r="I9" s="52"/>
      <c r="J9" s="6"/>
    </row>
    <row r="10" spans="1:10" ht="21" thickBot="1">
      <c r="A10" s="122" t="s">
        <v>83</v>
      </c>
      <c r="B10" s="123"/>
      <c r="C10" s="123"/>
      <c r="D10" s="76"/>
      <c r="E10" s="77"/>
      <c r="F10" s="54"/>
      <c r="G10" s="78"/>
      <c r="H10" s="55"/>
      <c r="I10" s="79"/>
      <c r="J10" s="6"/>
    </row>
    <row r="11" spans="1:12" ht="21" thickBot="1">
      <c r="A11" s="124" t="s">
        <v>84</v>
      </c>
      <c r="B11" s="124"/>
      <c r="C11" s="124"/>
      <c r="D11" s="73">
        <f>SUM(D6:D10)</f>
        <v>21062.11</v>
      </c>
      <c r="E11" s="56"/>
      <c r="F11" s="57"/>
      <c r="G11" s="58"/>
      <c r="H11" s="1"/>
      <c r="I11" s="86">
        <f>SUM(I6:I10)</f>
        <v>35612.11</v>
      </c>
      <c r="L11" s="87"/>
    </row>
    <row r="12" spans="1:9" ht="20.25">
      <c r="A12" s="125"/>
      <c r="B12" s="125"/>
      <c r="C12" s="125"/>
      <c r="D12" s="48"/>
      <c r="E12" s="60"/>
      <c r="F12" s="61"/>
      <c r="G12" s="65"/>
      <c r="H12" s="62"/>
      <c r="I12" s="63"/>
    </row>
    <row r="13" spans="1:9" ht="20.25">
      <c r="A13" s="117" t="s">
        <v>89</v>
      </c>
      <c r="B13" s="117"/>
      <c r="C13" s="117"/>
      <c r="D13" s="117"/>
      <c r="E13" s="117"/>
      <c r="F13" s="117"/>
      <c r="G13" s="117"/>
      <c r="H13" s="117"/>
      <c r="I13" s="59"/>
    </row>
    <row r="14" spans="1:9" ht="20.25">
      <c r="A14" s="119"/>
      <c r="B14" s="119"/>
      <c r="C14" s="119"/>
      <c r="D14" s="64"/>
      <c r="E14" s="66"/>
      <c r="F14" s="67"/>
      <c r="G14" s="68"/>
      <c r="H14" s="69"/>
      <c r="I14"/>
    </row>
    <row r="15" spans="1:12" ht="20.25">
      <c r="A15" s="145" t="s">
        <v>101</v>
      </c>
      <c r="B15" s="145"/>
      <c r="C15" s="145"/>
      <c r="D15" s="145"/>
      <c r="E15" s="145"/>
      <c r="F15" s="145"/>
      <c r="G15" s="145"/>
      <c r="H15" s="24"/>
      <c r="K15" s="90"/>
      <c r="L15" s="89"/>
    </row>
    <row r="16" spans="1:12" ht="21" thickBot="1">
      <c r="A16" s="138"/>
      <c r="B16" s="138"/>
      <c r="C16" s="138"/>
      <c r="D16" s="26"/>
      <c r="E16" s="27"/>
      <c r="F16" s="27"/>
      <c r="G16" s="28"/>
      <c r="H16" s="23"/>
      <c r="K16" s="91"/>
      <c r="L16" s="92"/>
    </row>
    <row r="17" spans="1:12" ht="21" thickBot="1">
      <c r="A17" s="128" t="s">
        <v>2</v>
      </c>
      <c r="B17" s="128"/>
      <c r="C17" s="128"/>
      <c r="D17" s="45"/>
      <c r="E17" s="25"/>
      <c r="F17" s="25"/>
      <c r="G17" s="24"/>
      <c r="H17" s="113" t="s">
        <v>71</v>
      </c>
      <c r="K17" s="88"/>
      <c r="L17" s="89"/>
    </row>
    <row r="18" spans="1:12" ht="20.25">
      <c r="A18" s="156" t="s">
        <v>23</v>
      </c>
      <c r="B18" s="157"/>
      <c r="C18" s="157"/>
      <c r="D18" s="157"/>
      <c r="E18" s="157"/>
      <c r="F18" s="157"/>
      <c r="G18" s="161"/>
      <c r="H18" s="98">
        <v>200</v>
      </c>
      <c r="I18" s="29"/>
      <c r="K18" s="93"/>
      <c r="L18" s="93"/>
    </row>
    <row r="19" spans="1:9" ht="20.25">
      <c r="A19" s="135" t="s">
        <v>75</v>
      </c>
      <c r="B19" s="136"/>
      <c r="C19" s="136"/>
      <c r="D19" s="136"/>
      <c r="E19" s="136"/>
      <c r="F19" s="136"/>
      <c r="G19" s="137"/>
      <c r="H19" s="100">
        <v>300</v>
      </c>
      <c r="I19" s="29"/>
    </row>
    <row r="20" spans="1:9" ht="20.25">
      <c r="A20" s="135" t="s">
        <v>5</v>
      </c>
      <c r="B20" s="136"/>
      <c r="C20" s="136"/>
      <c r="D20" s="136"/>
      <c r="E20" s="136"/>
      <c r="F20" s="136"/>
      <c r="G20" s="137"/>
      <c r="H20" s="99">
        <v>50</v>
      </c>
      <c r="I20" s="29"/>
    </row>
    <row r="21" spans="1:9" ht="20.25">
      <c r="A21" s="135" t="s">
        <v>6</v>
      </c>
      <c r="B21" s="136"/>
      <c r="C21" s="136"/>
      <c r="D21" s="136"/>
      <c r="E21" s="136"/>
      <c r="F21" s="136"/>
      <c r="G21" s="136"/>
      <c r="H21" s="102">
        <v>200</v>
      </c>
      <c r="I21" s="31"/>
    </row>
    <row r="22" spans="1:9" ht="20.25">
      <c r="A22" s="135" t="s">
        <v>92</v>
      </c>
      <c r="B22" s="136"/>
      <c r="C22" s="136"/>
      <c r="D22" s="136"/>
      <c r="E22" s="136"/>
      <c r="F22" s="136"/>
      <c r="G22" s="137"/>
      <c r="H22" s="99">
        <v>100</v>
      </c>
      <c r="I22" s="29"/>
    </row>
    <row r="23" spans="1:9" ht="20.25">
      <c r="A23" s="135" t="s">
        <v>7</v>
      </c>
      <c r="B23" s="136"/>
      <c r="C23" s="136"/>
      <c r="D23" s="136"/>
      <c r="E23" s="136"/>
      <c r="F23" s="136"/>
      <c r="G23" s="137"/>
      <c r="H23" s="99">
        <v>150</v>
      </c>
      <c r="I23" s="29"/>
    </row>
    <row r="24" spans="1:9" ht="20.25">
      <c r="A24" s="135" t="s">
        <v>73</v>
      </c>
      <c r="B24" s="136"/>
      <c r="C24" s="136"/>
      <c r="D24" s="136"/>
      <c r="E24" s="136"/>
      <c r="F24" s="136"/>
      <c r="G24" s="137"/>
      <c r="H24" s="99">
        <v>100</v>
      </c>
      <c r="I24" s="29"/>
    </row>
    <row r="25" spans="1:9" ht="20.25">
      <c r="A25" s="154" t="s">
        <v>91</v>
      </c>
      <c r="B25" s="155"/>
      <c r="C25" s="155"/>
      <c r="D25" s="155"/>
      <c r="E25" s="136"/>
      <c r="F25" s="136"/>
      <c r="G25" s="137"/>
      <c r="H25" s="102">
        <v>700</v>
      </c>
      <c r="I25" s="29"/>
    </row>
    <row r="26" spans="1:9" ht="21" thickBot="1">
      <c r="A26" s="146" t="s">
        <v>74</v>
      </c>
      <c r="B26" s="147"/>
      <c r="C26" s="147"/>
      <c r="D26" s="147"/>
      <c r="E26" s="147"/>
      <c r="F26" s="147"/>
      <c r="G26" s="148"/>
      <c r="H26" s="105">
        <v>120</v>
      </c>
      <c r="I26" s="29"/>
    </row>
    <row r="27" spans="1:8" ht="21" thickBot="1">
      <c r="A27" s="139" t="s">
        <v>1</v>
      </c>
      <c r="B27" s="140"/>
      <c r="C27" s="141"/>
      <c r="D27" s="26"/>
      <c r="H27" s="72">
        <f>SUM(H18:H26)</f>
        <v>1920</v>
      </c>
    </row>
    <row r="28" spans="1:9" ht="20.25">
      <c r="A28" s="138"/>
      <c r="B28" s="138"/>
      <c r="C28" s="138"/>
      <c r="D28" s="26"/>
      <c r="E28" s="24"/>
      <c r="F28" s="24"/>
      <c r="G28" s="24"/>
      <c r="H28" s="33"/>
      <c r="I28" s="24"/>
    </row>
    <row r="29" spans="1:9" ht="21" thickBot="1">
      <c r="A29" s="128" t="s">
        <v>3</v>
      </c>
      <c r="B29" s="138"/>
      <c r="C29" s="138"/>
      <c r="D29" s="138"/>
      <c r="E29" s="138"/>
      <c r="F29" s="26"/>
      <c r="G29" s="25"/>
      <c r="H29" s="34"/>
      <c r="I29" s="27"/>
    </row>
    <row r="30" spans="1:9" ht="20.25">
      <c r="A30" s="149" t="s">
        <v>9</v>
      </c>
      <c r="B30" s="150"/>
      <c r="C30" s="150"/>
      <c r="D30" s="150"/>
      <c r="E30" s="150"/>
      <c r="F30" s="150"/>
      <c r="G30" s="151"/>
      <c r="H30" s="98">
        <v>100</v>
      </c>
      <c r="I30" s="29"/>
    </row>
    <row r="31" spans="1:9" ht="20.25">
      <c r="A31" s="108" t="s">
        <v>10</v>
      </c>
      <c r="B31" s="109"/>
      <c r="C31" s="109"/>
      <c r="D31" s="109"/>
      <c r="E31" s="109"/>
      <c r="F31" s="109"/>
      <c r="G31" s="110"/>
      <c r="H31" s="99">
        <v>100</v>
      </c>
      <c r="I31" s="29"/>
    </row>
    <row r="32" spans="1:9" ht="20.25">
      <c r="A32" s="108" t="s">
        <v>11</v>
      </c>
      <c r="B32" s="109"/>
      <c r="C32" s="109"/>
      <c r="D32" s="109"/>
      <c r="E32" s="109"/>
      <c r="F32" s="109"/>
      <c r="G32" s="110"/>
      <c r="H32" s="99">
        <v>400</v>
      </c>
      <c r="I32" s="29"/>
    </row>
    <row r="33" spans="1:9" ht="20.25">
      <c r="A33" s="108" t="s">
        <v>12</v>
      </c>
      <c r="B33" s="109"/>
      <c r="C33" s="109"/>
      <c r="D33" s="109"/>
      <c r="E33" s="109"/>
      <c r="F33" s="109"/>
      <c r="G33" s="110"/>
      <c r="H33" s="99">
        <v>70</v>
      </c>
      <c r="I33" s="29"/>
    </row>
    <row r="34" spans="1:9" ht="20.25">
      <c r="A34" s="108" t="s">
        <v>13</v>
      </c>
      <c r="B34" s="109"/>
      <c r="C34" s="109"/>
      <c r="D34" s="109"/>
      <c r="E34" s="109"/>
      <c r="F34" s="109"/>
      <c r="G34" s="110"/>
      <c r="H34" s="99">
        <v>50</v>
      </c>
      <c r="I34" s="29"/>
    </row>
    <row r="35" spans="1:9" ht="20.25">
      <c r="A35" s="108" t="s">
        <v>14</v>
      </c>
      <c r="B35" s="109"/>
      <c r="C35" s="109"/>
      <c r="D35" s="109"/>
      <c r="E35" s="109"/>
      <c r="F35" s="109"/>
      <c r="G35" s="110"/>
      <c r="H35" s="99">
        <v>50</v>
      </c>
      <c r="I35" s="29"/>
    </row>
    <row r="36" spans="1:9" ht="20.25">
      <c r="A36" s="108" t="s">
        <v>15</v>
      </c>
      <c r="B36" s="109"/>
      <c r="C36" s="109"/>
      <c r="D36" s="109"/>
      <c r="E36" s="109"/>
      <c r="F36" s="109"/>
      <c r="G36" s="110"/>
      <c r="H36" s="100">
        <v>100</v>
      </c>
      <c r="I36" s="35"/>
    </row>
    <row r="37" spans="1:9" ht="20.25">
      <c r="A37" s="108" t="s">
        <v>16</v>
      </c>
      <c r="B37" s="109"/>
      <c r="C37" s="109"/>
      <c r="D37" s="109"/>
      <c r="E37" s="109"/>
      <c r="F37" s="109"/>
      <c r="G37" s="110"/>
      <c r="H37" s="101">
        <v>50</v>
      </c>
      <c r="I37" s="35"/>
    </row>
    <row r="38" spans="1:9" ht="20.25">
      <c r="A38" s="95" t="s">
        <v>28</v>
      </c>
      <c r="B38" s="129"/>
      <c r="C38" s="129"/>
      <c r="D38" s="129"/>
      <c r="E38" s="109"/>
      <c r="F38" s="109"/>
      <c r="G38" s="110"/>
      <c r="H38" s="102">
        <v>50</v>
      </c>
      <c r="I38" s="35"/>
    </row>
    <row r="39" spans="1:9" ht="20.25">
      <c r="A39" s="108" t="s">
        <v>100</v>
      </c>
      <c r="B39" s="109"/>
      <c r="C39" s="109"/>
      <c r="D39" s="109"/>
      <c r="E39" s="109"/>
      <c r="F39" s="109"/>
      <c r="G39" s="110"/>
      <c r="H39" s="99">
        <v>50</v>
      </c>
      <c r="I39" s="29"/>
    </row>
    <row r="40" spans="1:9" ht="20.25">
      <c r="A40" s="108" t="s">
        <v>17</v>
      </c>
      <c r="B40" s="109"/>
      <c r="C40" s="109"/>
      <c r="D40" s="109"/>
      <c r="E40" s="109"/>
      <c r="F40" s="109"/>
      <c r="G40" s="110"/>
      <c r="H40" s="99">
        <v>100</v>
      </c>
      <c r="I40" s="29"/>
    </row>
    <row r="41" spans="1:9" ht="20.25">
      <c r="A41" s="108" t="s">
        <v>18</v>
      </c>
      <c r="B41" s="109"/>
      <c r="C41" s="109"/>
      <c r="D41" s="109"/>
      <c r="E41" s="109"/>
      <c r="F41" s="109"/>
      <c r="G41" s="110"/>
      <c r="H41" s="99">
        <v>200</v>
      </c>
      <c r="I41" s="29"/>
    </row>
    <row r="42" spans="1:9" ht="20.25">
      <c r="A42" s="108" t="s">
        <v>19</v>
      </c>
      <c r="B42" s="109"/>
      <c r="C42" s="109"/>
      <c r="D42" s="109"/>
      <c r="E42" s="109"/>
      <c r="F42" s="109"/>
      <c r="G42" s="110"/>
      <c r="H42" s="99">
        <v>100</v>
      </c>
      <c r="I42" s="29"/>
    </row>
    <row r="43" spans="1:9" ht="20.25">
      <c r="A43" s="108" t="s">
        <v>26</v>
      </c>
      <c r="B43" s="109"/>
      <c r="C43" s="109"/>
      <c r="D43" s="109"/>
      <c r="E43" s="109"/>
      <c r="F43" s="109"/>
      <c r="G43" s="110"/>
      <c r="H43" s="99">
        <v>150</v>
      </c>
      <c r="I43" s="29"/>
    </row>
    <row r="44" spans="1:9" ht="20.25">
      <c r="A44" s="112" t="s">
        <v>25</v>
      </c>
      <c r="B44" s="109"/>
      <c r="C44" s="109"/>
      <c r="D44" s="109"/>
      <c r="E44" s="109"/>
      <c r="F44" s="109"/>
      <c r="G44" s="110"/>
      <c r="H44" s="99">
        <v>50</v>
      </c>
      <c r="I44" s="29"/>
    </row>
    <row r="45" spans="1:9" ht="20.25">
      <c r="A45" s="108" t="s">
        <v>20</v>
      </c>
      <c r="B45" s="109"/>
      <c r="C45" s="109"/>
      <c r="D45" s="109"/>
      <c r="E45" s="109"/>
      <c r="F45" s="109"/>
      <c r="G45" s="110"/>
      <c r="H45" s="99">
        <v>200</v>
      </c>
      <c r="I45" s="29"/>
    </row>
    <row r="46" spans="1:9" ht="20.25">
      <c r="A46" s="95" t="s">
        <v>72</v>
      </c>
      <c r="B46" s="129"/>
      <c r="C46" s="129"/>
      <c r="D46" s="129"/>
      <c r="E46" s="129"/>
      <c r="F46" s="129"/>
      <c r="G46" s="130"/>
      <c r="H46" s="99">
        <v>300</v>
      </c>
      <c r="I46" s="29"/>
    </row>
    <row r="47" spans="1:9" ht="20.25">
      <c r="A47" s="108" t="s">
        <v>21</v>
      </c>
      <c r="B47" s="109"/>
      <c r="C47" s="109"/>
      <c r="D47" s="109"/>
      <c r="E47" s="109"/>
      <c r="F47" s="109"/>
      <c r="G47" s="110"/>
      <c r="H47" s="99">
        <v>100</v>
      </c>
      <c r="I47" s="29"/>
    </row>
    <row r="48" spans="1:9" ht="20.25">
      <c r="A48" s="111" t="s">
        <v>22</v>
      </c>
      <c r="B48" s="96"/>
      <c r="C48" s="96"/>
      <c r="D48" s="96"/>
      <c r="E48" s="96"/>
      <c r="F48" s="96"/>
      <c r="G48" s="97"/>
      <c r="H48" s="103">
        <v>100</v>
      </c>
      <c r="I48" s="84"/>
    </row>
    <row r="49" spans="1:9" ht="21" thickBot="1">
      <c r="A49" s="158" t="s">
        <v>93</v>
      </c>
      <c r="B49" s="159"/>
      <c r="C49" s="159"/>
      <c r="D49" s="159"/>
      <c r="E49" s="159"/>
      <c r="F49" s="159"/>
      <c r="G49" s="159"/>
      <c r="H49" s="104">
        <v>2000</v>
      </c>
      <c r="I49" s="84"/>
    </row>
    <row r="50" spans="1:8" ht="21" thickBot="1">
      <c r="A50" s="36"/>
      <c r="B50" s="36"/>
      <c r="C50" s="30" t="s">
        <v>1</v>
      </c>
      <c r="D50" s="30"/>
      <c r="G50" s="24"/>
      <c r="H50" s="85">
        <f>SUM(H30:H49)</f>
        <v>4320</v>
      </c>
    </row>
    <row r="51" spans="1:9" ht="20.25">
      <c r="A51" s="30"/>
      <c r="B51" s="30"/>
      <c r="H51" s="37"/>
      <c r="I51" s="32"/>
    </row>
    <row r="52" spans="1:9" ht="21" thickBot="1">
      <c r="A52" s="128" t="s">
        <v>4</v>
      </c>
      <c r="B52" s="128"/>
      <c r="C52" s="128"/>
      <c r="D52" s="45"/>
      <c r="E52" s="25"/>
      <c r="F52" s="25"/>
      <c r="G52" s="24"/>
      <c r="H52" s="38"/>
      <c r="I52" s="24"/>
    </row>
    <row r="53" spans="1:9" ht="20.25">
      <c r="A53" s="156" t="s">
        <v>98</v>
      </c>
      <c r="B53" s="157"/>
      <c r="C53" s="157"/>
      <c r="D53" s="157"/>
      <c r="E53" s="157"/>
      <c r="F53" s="157"/>
      <c r="G53" s="157"/>
      <c r="H53" s="98">
        <v>200</v>
      </c>
      <c r="I53" s="40"/>
    </row>
    <row r="54" spans="1:9" ht="20.25">
      <c r="A54" s="135" t="s">
        <v>97</v>
      </c>
      <c r="B54" s="136"/>
      <c r="C54" s="136"/>
      <c r="D54" s="136"/>
      <c r="E54" s="136"/>
      <c r="F54" s="136"/>
      <c r="G54" s="136"/>
      <c r="H54" s="99">
        <v>200</v>
      </c>
      <c r="I54" s="40"/>
    </row>
    <row r="55" spans="1:9" ht="21" thickBot="1">
      <c r="A55" s="152" t="s">
        <v>68</v>
      </c>
      <c r="B55" s="160"/>
      <c r="C55" s="160"/>
      <c r="D55" s="160"/>
      <c r="E55" s="160"/>
      <c r="F55" s="160"/>
      <c r="G55" s="160"/>
      <c r="H55" s="106">
        <v>3000</v>
      </c>
      <c r="I55" s="40"/>
    </row>
    <row r="56" spans="1:9" ht="21" thickBot="1">
      <c r="A56" s="26"/>
      <c r="B56" s="26"/>
      <c r="C56" s="30" t="s">
        <v>1</v>
      </c>
      <c r="D56" s="30"/>
      <c r="E56" s="26"/>
      <c r="F56" s="26"/>
      <c r="G56" s="26"/>
      <c r="H56" s="72">
        <f>SUM(H53:H55)</f>
        <v>3400</v>
      </c>
      <c r="I56" s="39"/>
    </row>
    <row r="57" spans="1:9" ht="20.25">
      <c r="A57" s="24"/>
      <c r="B57" s="24"/>
      <c r="C57" s="24"/>
      <c r="D57" s="24"/>
      <c r="G57" s="41"/>
      <c r="H57" s="37"/>
      <c r="I57" s="24"/>
    </row>
    <row r="58" spans="1:9" ht="21" thickBot="1">
      <c r="A58" s="128" t="s">
        <v>69</v>
      </c>
      <c r="B58" s="128"/>
      <c r="C58" s="128"/>
      <c r="D58" s="45"/>
      <c r="E58" s="25"/>
      <c r="F58" s="25"/>
      <c r="G58" s="24"/>
      <c r="H58" s="38"/>
      <c r="I58" s="42"/>
    </row>
    <row r="59" spans="1:8" ht="20.25">
      <c r="A59" s="156" t="s">
        <v>96</v>
      </c>
      <c r="B59" s="157"/>
      <c r="C59" s="157"/>
      <c r="D59" s="157"/>
      <c r="E59" s="157"/>
      <c r="F59" s="157"/>
      <c r="G59" s="157"/>
      <c r="H59" s="107">
        <v>5500</v>
      </c>
    </row>
    <row r="60" spans="1:8" ht="21" thickBot="1">
      <c r="A60" s="152" t="s">
        <v>95</v>
      </c>
      <c r="B60" s="153"/>
      <c r="C60" s="153"/>
      <c r="D60" s="153"/>
      <c r="E60" s="153"/>
      <c r="F60" s="153"/>
      <c r="G60" s="153"/>
      <c r="H60" s="106">
        <v>2000</v>
      </c>
    </row>
    <row r="61" spans="1:8" ht="21" thickBot="1">
      <c r="A61" s="26"/>
      <c r="B61" s="26"/>
      <c r="C61" s="30" t="s">
        <v>1</v>
      </c>
      <c r="D61" s="30"/>
      <c r="E61" s="26"/>
      <c r="F61" s="26"/>
      <c r="G61" s="26"/>
      <c r="H61" s="72">
        <f>SUM(H59:H60)</f>
        <v>7500</v>
      </c>
    </row>
    <row r="62" ht="21" thickBot="1">
      <c r="H62" s="43"/>
    </row>
    <row r="63" spans="1:8" s="44" customFormat="1" ht="21" thickBot="1">
      <c r="A63" s="44" t="s">
        <v>70</v>
      </c>
      <c r="H63" s="81">
        <f>SUM(H27,H50,H56,H61)</f>
        <v>17140</v>
      </c>
    </row>
  </sheetData>
  <sheetProtection/>
  <mergeCells count="56">
    <mergeCell ref="A18:G18"/>
    <mergeCell ref="A23:G23"/>
    <mergeCell ref="A38:G38"/>
    <mergeCell ref="A21:G21"/>
    <mergeCell ref="A20:G20"/>
    <mergeCell ref="A33:G33"/>
    <mergeCell ref="A34:G34"/>
    <mergeCell ref="A60:G60"/>
    <mergeCell ref="A25:G25"/>
    <mergeCell ref="A58:C58"/>
    <mergeCell ref="A59:G59"/>
    <mergeCell ref="A53:G53"/>
    <mergeCell ref="A49:G49"/>
    <mergeCell ref="A55:G55"/>
    <mergeCell ref="A39:G39"/>
    <mergeCell ref="A37:G37"/>
    <mergeCell ref="B44:G44"/>
    <mergeCell ref="A19:G19"/>
    <mergeCell ref="A35:G35"/>
    <mergeCell ref="A36:G36"/>
    <mergeCell ref="A31:G31"/>
    <mergeCell ref="A32:G32"/>
    <mergeCell ref="A22:G22"/>
    <mergeCell ref="A26:G26"/>
    <mergeCell ref="A30:G30"/>
    <mergeCell ref="A28:C28"/>
    <mergeCell ref="A1:H1"/>
    <mergeCell ref="A2:H2"/>
    <mergeCell ref="A54:G54"/>
    <mergeCell ref="A24:G24"/>
    <mergeCell ref="A29:E29"/>
    <mergeCell ref="A27:C27"/>
    <mergeCell ref="A3:H3"/>
    <mergeCell ref="A15:G15"/>
    <mergeCell ref="A16:C16"/>
    <mergeCell ref="A40:G40"/>
    <mergeCell ref="A8:C8"/>
    <mergeCell ref="A52:C52"/>
    <mergeCell ref="A47:G47"/>
    <mergeCell ref="A48:G48"/>
    <mergeCell ref="A46:G46"/>
    <mergeCell ref="A41:G41"/>
    <mergeCell ref="A42:G42"/>
    <mergeCell ref="A43:G43"/>
    <mergeCell ref="A45:G45"/>
    <mergeCell ref="A17:C17"/>
    <mergeCell ref="A5:C5"/>
    <mergeCell ref="A13:H13"/>
    <mergeCell ref="A4:C4"/>
    <mergeCell ref="A14:C14"/>
    <mergeCell ref="A9:C9"/>
    <mergeCell ref="A10:C10"/>
    <mergeCell ref="A11:C11"/>
    <mergeCell ref="A12:C12"/>
    <mergeCell ref="A6:C6"/>
    <mergeCell ref="A7:C7"/>
  </mergeCells>
  <printOptions/>
  <pageMargins left="0.25" right="0.25" top="0.75" bottom="0.75" header="0.3" footer="0.3"/>
  <pageSetup horizontalDpi="600" verticalDpi="600" orientation="portrait" paperSize="9" scale="53" r:id="rId1"/>
  <rowBreaks count="2" manualBreakCount="2">
    <brk id="63" max="8" man="1"/>
    <brk id="6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26" sqref="C26"/>
    </sheetView>
  </sheetViews>
  <sheetFormatPr defaultColWidth="9.140625" defaultRowHeight="12.75"/>
  <cols>
    <col min="8" max="8" width="14.140625" style="0" customWidth="1"/>
  </cols>
  <sheetData>
    <row r="1" spans="1:9" ht="15.75">
      <c r="A1" s="168" t="s">
        <v>30</v>
      </c>
      <c r="B1" s="169"/>
      <c r="C1" s="169"/>
      <c r="D1" s="169"/>
      <c r="E1" s="169"/>
      <c r="F1" s="169"/>
      <c r="G1" s="169"/>
      <c r="H1" s="169"/>
      <c r="I1" s="169"/>
    </row>
    <row r="2" spans="1:9" ht="15.75">
      <c r="A2" s="170" t="s">
        <v>0</v>
      </c>
      <c r="B2" s="171"/>
      <c r="C2" s="171"/>
      <c r="D2" s="171"/>
      <c r="E2" s="171"/>
      <c r="F2" s="172"/>
      <c r="G2" s="169"/>
      <c r="H2" s="169"/>
      <c r="I2" s="169"/>
    </row>
    <row r="3" spans="1:9" ht="15.75">
      <c r="A3" s="173" t="s">
        <v>24</v>
      </c>
      <c r="B3" s="174"/>
      <c r="C3" s="174"/>
      <c r="D3" s="174"/>
      <c r="E3" s="174"/>
      <c r="F3" s="175"/>
      <c r="G3" s="169"/>
      <c r="H3" s="169"/>
      <c r="I3" s="169"/>
    </row>
    <row r="4" ht="12.75">
      <c r="I4" s="1"/>
    </row>
    <row r="5" spans="1:9" ht="15.75">
      <c r="A5" s="5" t="s">
        <v>33</v>
      </c>
      <c r="B5" s="5"/>
      <c r="C5" s="5"/>
      <c r="D5" s="5"/>
      <c r="E5" s="5"/>
      <c r="F5" s="5"/>
      <c r="G5" s="6"/>
      <c r="H5" s="18">
        <v>15850.33</v>
      </c>
      <c r="I5" s="7"/>
    </row>
    <row r="6" spans="1:9" ht="15">
      <c r="A6" s="6"/>
      <c r="B6" s="6"/>
      <c r="C6" s="6"/>
      <c r="D6" s="6"/>
      <c r="E6" s="6"/>
      <c r="F6" t="s">
        <v>65</v>
      </c>
      <c r="H6" s="20">
        <v>2505.44</v>
      </c>
      <c r="I6" s="6"/>
    </row>
    <row r="7" spans="1:9" ht="15">
      <c r="A7" s="6"/>
      <c r="B7" s="6"/>
      <c r="C7" s="6"/>
      <c r="D7" s="6"/>
      <c r="F7" s="16" t="s">
        <v>66</v>
      </c>
      <c r="H7" s="21">
        <v>13344.89</v>
      </c>
      <c r="I7" s="6"/>
    </row>
    <row r="8" spans="1:9" ht="15">
      <c r="A8" s="6"/>
      <c r="B8" s="6"/>
      <c r="C8" s="6"/>
      <c r="D8" s="6"/>
      <c r="F8" s="16"/>
      <c r="H8" s="20"/>
      <c r="I8" s="6"/>
    </row>
    <row r="9" spans="1:9" ht="15">
      <c r="A9" s="6"/>
      <c r="B9" s="6"/>
      <c r="C9" s="6"/>
      <c r="D9" s="6"/>
      <c r="E9" s="6"/>
      <c r="F9" s="6"/>
      <c r="G9" s="6"/>
      <c r="H9" s="20">
        <f>SUM(H6:H8)</f>
        <v>15850.33</v>
      </c>
      <c r="I9" s="6"/>
    </row>
    <row r="10" spans="1:9" ht="15">
      <c r="A10" s="6"/>
      <c r="B10" s="6"/>
      <c r="C10" s="6"/>
      <c r="D10" s="6"/>
      <c r="E10" s="6"/>
      <c r="F10" s="6"/>
      <c r="G10" s="6"/>
      <c r="H10" s="19"/>
      <c r="I10" s="6"/>
    </row>
    <row r="11" spans="1:9" ht="15">
      <c r="A11" s="6"/>
      <c r="B11" s="6"/>
      <c r="C11" s="6"/>
      <c r="D11" s="6"/>
      <c r="E11" s="6"/>
      <c r="F11" s="6"/>
      <c r="G11" s="6"/>
      <c r="H11" s="19"/>
      <c r="I11" s="6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15.75">
      <c r="A13" s="3" t="s">
        <v>31</v>
      </c>
      <c r="B13" s="4"/>
      <c r="C13" s="4"/>
      <c r="D13" s="4"/>
      <c r="E13" s="4"/>
      <c r="F13" s="4"/>
      <c r="G13" s="4"/>
      <c r="H13" s="9" t="s">
        <v>32</v>
      </c>
      <c r="I13" s="6"/>
    </row>
    <row r="14" spans="1:9" ht="15">
      <c r="A14" s="162" t="s">
        <v>67</v>
      </c>
      <c r="B14" s="176"/>
      <c r="C14" s="176"/>
      <c r="D14" s="176"/>
      <c r="E14" s="176"/>
      <c r="F14" s="176"/>
      <c r="G14" s="176"/>
      <c r="H14" s="17">
        <v>2505.44</v>
      </c>
      <c r="I14" s="6"/>
    </row>
    <row r="15" spans="1:9" ht="15">
      <c r="A15" s="165" t="s">
        <v>29</v>
      </c>
      <c r="B15" s="163"/>
      <c r="C15" s="163"/>
      <c r="D15" s="163"/>
      <c r="E15" s="163"/>
      <c r="F15" s="163"/>
      <c r="G15" s="166"/>
      <c r="H15" s="15">
        <v>2000</v>
      </c>
      <c r="I15" s="6"/>
    </row>
    <row r="16" spans="1:9" ht="15">
      <c r="A16" s="162" t="s">
        <v>34</v>
      </c>
      <c r="B16" s="163"/>
      <c r="C16" s="163"/>
      <c r="D16" s="163"/>
      <c r="E16" s="163"/>
      <c r="F16" s="163"/>
      <c r="G16" s="164"/>
      <c r="H16" s="15">
        <v>9344.89</v>
      </c>
      <c r="I16" s="6"/>
    </row>
    <row r="17" spans="1:9" ht="15">
      <c r="A17" s="162" t="s">
        <v>8</v>
      </c>
      <c r="B17" s="167"/>
      <c r="C17" s="167"/>
      <c r="D17" s="167"/>
      <c r="E17" s="167"/>
      <c r="F17" s="167"/>
      <c r="G17" s="166"/>
      <c r="H17" s="15">
        <v>2000</v>
      </c>
      <c r="I17" s="6"/>
    </row>
    <row r="18" spans="1:9" ht="15">
      <c r="A18" s="6"/>
      <c r="B18" s="6"/>
      <c r="C18" s="6"/>
      <c r="D18" s="6"/>
      <c r="E18" s="6"/>
      <c r="F18" s="6"/>
      <c r="G18" s="6"/>
      <c r="H18" s="8">
        <f>SUM(H14:H17)</f>
        <v>15850.33</v>
      </c>
      <c r="I18" s="6"/>
    </row>
    <row r="19" spans="1:9" ht="15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6"/>
      <c r="B20" s="6"/>
      <c r="C20" s="6"/>
      <c r="D20" s="6"/>
      <c r="E20" s="6"/>
      <c r="F20" s="6"/>
      <c r="G20" s="6"/>
      <c r="H20" s="6"/>
      <c r="I20" s="6"/>
    </row>
    <row r="21" spans="1:9" ht="15">
      <c r="A21" s="6"/>
      <c r="B21" s="6"/>
      <c r="C21" s="6"/>
      <c r="D21" s="6"/>
      <c r="E21" s="6"/>
      <c r="F21" s="6"/>
      <c r="G21" s="6"/>
      <c r="H21" s="6"/>
      <c r="I21" s="6"/>
    </row>
    <row r="22" spans="1:9" ht="15">
      <c r="A22" s="6"/>
      <c r="B22" s="6"/>
      <c r="C22" s="6"/>
      <c r="D22" s="6"/>
      <c r="E22" s="6"/>
      <c r="F22" s="6"/>
      <c r="G22" s="6"/>
      <c r="H22" s="6"/>
      <c r="I22" s="6"/>
    </row>
    <row r="23" spans="1:9" ht="15">
      <c r="A23" s="6"/>
      <c r="B23" s="6"/>
      <c r="C23" s="6"/>
      <c r="D23" s="6"/>
      <c r="E23" s="6"/>
      <c r="F23" s="6"/>
      <c r="G23" s="6"/>
      <c r="H23" s="6"/>
      <c r="I23" s="6"/>
    </row>
    <row r="24" spans="1:9" ht="15">
      <c r="A24" s="6"/>
      <c r="B24" s="6"/>
      <c r="C24" s="6"/>
      <c r="D24" s="6"/>
      <c r="E24" s="6"/>
      <c r="F24" s="6"/>
      <c r="G24" s="6"/>
      <c r="H24" s="6"/>
      <c r="I24" s="6"/>
    </row>
    <row r="25" spans="1:9" ht="15">
      <c r="A25" s="6"/>
      <c r="B25" s="6"/>
      <c r="C25" s="6"/>
      <c r="D25" s="6"/>
      <c r="E25" s="6"/>
      <c r="F25" s="6"/>
      <c r="G25" s="6"/>
      <c r="H25" s="6"/>
      <c r="I25" s="6"/>
    </row>
    <row r="26" spans="1:9" ht="15">
      <c r="A26" s="6"/>
      <c r="B26" s="6"/>
      <c r="C26" s="6"/>
      <c r="D26" s="6"/>
      <c r="E26" s="6"/>
      <c r="F26" s="6"/>
      <c r="G26" s="6"/>
      <c r="H26" s="6"/>
      <c r="I26" s="6"/>
    </row>
    <row r="27" spans="1:9" ht="15">
      <c r="A27" s="6"/>
      <c r="B27" s="6"/>
      <c r="C27" s="6"/>
      <c r="D27" s="6"/>
      <c r="E27" s="6"/>
      <c r="F27" s="6"/>
      <c r="G27" s="6"/>
      <c r="H27" s="6"/>
      <c r="I27" s="6"/>
    </row>
    <row r="28" spans="1:9" ht="15">
      <c r="A28" s="6"/>
      <c r="B28" s="6"/>
      <c r="C28" s="6"/>
      <c r="D28" s="6"/>
      <c r="E28" s="6"/>
      <c r="F28" s="6"/>
      <c r="G28" s="6"/>
      <c r="H28" s="6"/>
      <c r="I28" s="6"/>
    </row>
    <row r="29" spans="1:9" ht="15">
      <c r="A29" s="6"/>
      <c r="B29" s="6"/>
      <c r="C29" s="6"/>
      <c r="D29" s="6"/>
      <c r="E29" s="6"/>
      <c r="F29" s="6"/>
      <c r="G29" s="6"/>
      <c r="H29" s="6"/>
      <c r="I29" s="6"/>
    </row>
    <row r="30" spans="1:9" ht="15">
      <c r="A30" s="6"/>
      <c r="B30" s="6"/>
      <c r="C30" s="6"/>
      <c r="D30" s="6"/>
      <c r="E30" s="6"/>
      <c r="F30" s="6"/>
      <c r="G30" s="6"/>
      <c r="H30" s="6"/>
      <c r="I30" s="6"/>
    </row>
    <row r="31" spans="1:9" ht="15">
      <c r="A31" s="6"/>
      <c r="B31" s="6"/>
      <c r="C31" s="6"/>
      <c r="D31" s="6"/>
      <c r="E31" s="6"/>
      <c r="F31" s="6"/>
      <c r="G31" s="6"/>
      <c r="H31" s="6"/>
      <c r="I31" s="6"/>
    </row>
    <row r="32" spans="1:9" ht="15">
      <c r="A32" s="6"/>
      <c r="B32" s="6"/>
      <c r="C32" s="6"/>
      <c r="D32" s="6"/>
      <c r="E32" s="6"/>
      <c r="F32" s="6"/>
      <c r="G32" s="6"/>
      <c r="H32" s="6"/>
      <c r="I32" s="6"/>
    </row>
    <row r="33" spans="1:9" ht="15">
      <c r="A33" s="6"/>
      <c r="B33" s="6"/>
      <c r="C33" s="6"/>
      <c r="D33" s="6"/>
      <c r="E33" s="6"/>
      <c r="F33" s="6"/>
      <c r="G33" s="6"/>
      <c r="H33" s="6"/>
      <c r="I33" s="6"/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</sheetData>
  <sheetProtection/>
  <mergeCells count="7">
    <mergeCell ref="A16:G16"/>
    <mergeCell ref="A15:G15"/>
    <mergeCell ref="A17:G17"/>
    <mergeCell ref="A1:I1"/>
    <mergeCell ref="A2:I2"/>
    <mergeCell ref="A3:I3"/>
    <mergeCell ref="A14:G14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50" zoomScaleNormal="150" zoomScalePageLayoutView="0" workbookViewId="0" topLeftCell="A1">
      <selection activeCell="F23" sqref="F23"/>
    </sheetView>
  </sheetViews>
  <sheetFormatPr defaultColWidth="9.140625" defaultRowHeight="12.75"/>
  <cols>
    <col min="1" max="17" width="9.28125" style="0" customWidth="1"/>
  </cols>
  <sheetData>
    <row r="1" spans="1:6" ht="15.75">
      <c r="A1" s="5" t="s">
        <v>38</v>
      </c>
      <c r="B1" s="5"/>
      <c r="C1" s="5"/>
      <c r="D1" s="5"/>
      <c r="E1" s="5"/>
      <c r="F1" s="5"/>
    </row>
    <row r="3" spans="1:19" ht="12.75">
      <c r="A3" s="11" t="s">
        <v>36</v>
      </c>
      <c r="B3" s="177" t="s">
        <v>35</v>
      </c>
      <c r="C3" s="177"/>
      <c r="D3" s="177" t="s">
        <v>37</v>
      </c>
      <c r="E3" s="177"/>
      <c r="F3" s="177" t="s">
        <v>39</v>
      </c>
      <c r="G3" s="178"/>
      <c r="H3" s="179" t="s">
        <v>56</v>
      </c>
      <c r="I3" s="180"/>
      <c r="J3" s="177" t="s">
        <v>45</v>
      </c>
      <c r="K3" s="177"/>
      <c r="L3" s="177" t="s">
        <v>46</v>
      </c>
      <c r="M3" s="177"/>
      <c r="N3" s="177" t="s">
        <v>48</v>
      </c>
      <c r="O3" s="177"/>
      <c r="P3" s="177" t="s">
        <v>47</v>
      </c>
      <c r="Q3" s="177"/>
      <c r="R3" s="177" t="s">
        <v>55</v>
      </c>
      <c r="S3" s="177"/>
    </row>
    <row r="4" spans="1:19" ht="12.75">
      <c r="A4" s="10"/>
      <c r="B4" s="10" t="s">
        <v>27</v>
      </c>
      <c r="C4" s="10" t="s">
        <v>41</v>
      </c>
      <c r="D4" s="10" t="s">
        <v>27</v>
      </c>
      <c r="E4" s="10" t="s">
        <v>41</v>
      </c>
      <c r="F4" s="10" t="s">
        <v>27</v>
      </c>
      <c r="G4" s="10" t="s">
        <v>41</v>
      </c>
      <c r="H4" s="10" t="s">
        <v>27</v>
      </c>
      <c r="I4" s="10" t="s">
        <v>41</v>
      </c>
      <c r="J4" s="10" t="s">
        <v>27</v>
      </c>
      <c r="K4" s="10" t="s">
        <v>41</v>
      </c>
      <c r="L4" s="10" t="s">
        <v>27</v>
      </c>
      <c r="M4" s="10" t="s">
        <v>41</v>
      </c>
      <c r="N4" s="10" t="s">
        <v>27</v>
      </c>
      <c r="O4" s="10" t="s">
        <v>41</v>
      </c>
      <c r="P4" s="10" t="s">
        <v>27</v>
      </c>
      <c r="Q4" s="10" t="s">
        <v>41</v>
      </c>
      <c r="R4" s="10" t="s">
        <v>27</v>
      </c>
      <c r="S4" s="10" t="s">
        <v>41</v>
      </c>
    </row>
    <row r="5" spans="1:19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2"/>
      <c r="M5" s="12"/>
      <c r="N5" s="12"/>
      <c r="O5" s="12"/>
      <c r="P5" s="12"/>
      <c r="Q5" s="12"/>
      <c r="R5" s="12"/>
      <c r="S5" s="12"/>
    </row>
    <row r="6" spans="1:19" ht="12.75">
      <c r="A6" s="12" t="s">
        <v>40</v>
      </c>
      <c r="B6" s="13">
        <v>0</v>
      </c>
      <c r="C6" s="13"/>
      <c r="D6" s="13">
        <v>0</v>
      </c>
      <c r="E6" s="13"/>
      <c r="F6" s="13"/>
      <c r="G6" s="13"/>
      <c r="H6" s="13"/>
      <c r="I6" s="13"/>
      <c r="J6" s="13">
        <v>50</v>
      </c>
      <c r="K6" s="13">
        <v>50</v>
      </c>
      <c r="L6" s="13">
        <v>450</v>
      </c>
      <c r="M6" s="13">
        <v>450</v>
      </c>
      <c r="N6" s="13">
        <v>0</v>
      </c>
      <c r="O6" s="13"/>
      <c r="P6" s="13">
        <v>0</v>
      </c>
      <c r="Q6" s="13"/>
      <c r="R6" s="12"/>
      <c r="S6" s="12"/>
    </row>
    <row r="7" spans="1:19" ht="12.75">
      <c r="A7" s="12" t="s">
        <v>42</v>
      </c>
      <c r="B7" s="13">
        <v>60</v>
      </c>
      <c r="C7" s="13">
        <v>50</v>
      </c>
      <c r="D7" s="13">
        <v>0</v>
      </c>
      <c r="E7" s="13"/>
      <c r="F7" s="13"/>
      <c r="G7" s="13"/>
      <c r="H7" s="13"/>
      <c r="I7" s="13"/>
      <c r="J7" s="13"/>
      <c r="K7" s="13"/>
      <c r="L7" s="13">
        <v>220</v>
      </c>
      <c r="M7" s="13">
        <v>225</v>
      </c>
      <c r="N7" s="13">
        <v>0</v>
      </c>
      <c r="O7" s="13"/>
      <c r="P7" s="13">
        <v>25</v>
      </c>
      <c r="Q7" s="13">
        <v>25</v>
      </c>
      <c r="R7" s="12"/>
      <c r="S7" s="12"/>
    </row>
    <row r="8" spans="1:19" ht="12.75">
      <c r="A8" s="12" t="s">
        <v>43</v>
      </c>
      <c r="B8" s="13">
        <v>50</v>
      </c>
      <c r="C8" s="13">
        <v>50</v>
      </c>
      <c r="D8" s="13"/>
      <c r="E8" s="13"/>
      <c r="F8" s="13"/>
      <c r="G8" s="13"/>
      <c r="H8" s="13">
        <v>350</v>
      </c>
      <c r="I8" s="13">
        <v>150</v>
      </c>
      <c r="J8" s="13">
        <v>0</v>
      </c>
      <c r="K8" s="13"/>
      <c r="L8" s="13"/>
      <c r="M8" s="13"/>
      <c r="N8" s="13">
        <v>170</v>
      </c>
      <c r="O8" s="13">
        <v>170</v>
      </c>
      <c r="P8" s="13"/>
      <c r="Q8" s="13"/>
      <c r="R8" s="12"/>
      <c r="S8" s="12"/>
    </row>
    <row r="9" spans="1:19" ht="12.75">
      <c r="A9" s="12" t="s">
        <v>44</v>
      </c>
      <c r="B9" s="13">
        <v>20</v>
      </c>
      <c r="C9" s="13">
        <v>20</v>
      </c>
      <c r="D9" s="13"/>
      <c r="E9" s="13"/>
      <c r="F9" s="13"/>
      <c r="G9" s="13"/>
      <c r="H9" s="13"/>
      <c r="I9" s="13"/>
      <c r="J9" s="13">
        <v>120</v>
      </c>
      <c r="K9" s="13">
        <v>90</v>
      </c>
      <c r="L9" s="13"/>
      <c r="M9" s="13"/>
      <c r="N9" s="13"/>
      <c r="O9" s="13"/>
      <c r="P9" s="13">
        <v>60</v>
      </c>
      <c r="Q9" s="13"/>
      <c r="R9" s="12"/>
      <c r="S9" s="12"/>
    </row>
    <row r="10" spans="1:19" ht="12.75">
      <c r="A10" s="12" t="s">
        <v>49</v>
      </c>
      <c r="B10" s="13"/>
      <c r="C10" s="13"/>
      <c r="D10" s="13"/>
      <c r="E10" s="13"/>
      <c r="F10" s="14"/>
      <c r="G10" s="14"/>
      <c r="H10" s="14"/>
      <c r="I10" s="14"/>
      <c r="J10" s="13">
        <v>90</v>
      </c>
      <c r="K10" s="13">
        <v>70</v>
      </c>
      <c r="L10" s="13">
        <v>80</v>
      </c>
      <c r="M10" s="13">
        <v>80</v>
      </c>
      <c r="N10" s="13"/>
      <c r="O10" s="13"/>
      <c r="P10" s="13"/>
      <c r="Q10" s="13"/>
      <c r="R10" s="12"/>
      <c r="S10" s="12"/>
    </row>
    <row r="11" spans="1:19" ht="12.75">
      <c r="A11" s="12" t="s">
        <v>50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>
        <v>150</v>
      </c>
      <c r="M11" s="13">
        <v>150</v>
      </c>
      <c r="N11" s="13"/>
      <c r="O11" s="13"/>
      <c r="P11" s="13"/>
      <c r="Q11" s="13"/>
      <c r="R11" s="12"/>
      <c r="S11" s="12"/>
    </row>
    <row r="12" spans="1:19" ht="12.75">
      <c r="A12" s="12" t="s">
        <v>51</v>
      </c>
      <c r="B12" s="13"/>
      <c r="C12" s="13"/>
      <c r="D12" s="13"/>
      <c r="E12" s="13"/>
      <c r="F12" s="13"/>
      <c r="G12" s="13"/>
      <c r="H12" s="13">
        <v>230</v>
      </c>
      <c r="I12" s="13">
        <v>230</v>
      </c>
      <c r="J12" s="13"/>
      <c r="K12" s="13"/>
      <c r="L12" s="13">
        <v>150</v>
      </c>
      <c r="M12" s="13">
        <v>70</v>
      </c>
      <c r="N12" s="13"/>
      <c r="O12" s="13"/>
      <c r="P12" s="13"/>
      <c r="Q12" s="13"/>
      <c r="R12" s="12"/>
      <c r="S12" s="12"/>
    </row>
    <row r="13" spans="1:19" ht="12.75">
      <c r="A13" s="12" t="s">
        <v>52</v>
      </c>
      <c r="B13" s="13">
        <v>30</v>
      </c>
      <c r="C13" s="13">
        <v>30</v>
      </c>
      <c r="D13" s="13"/>
      <c r="E13" s="13"/>
      <c r="F13" s="13"/>
      <c r="G13" s="13"/>
      <c r="H13" s="13"/>
      <c r="I13" s="13"/>
      <c r="J13" s="13">
        <v>170</v>
      </c>
      <c r="K13" s="13">
        <v>170</v>
      </c>
      <c r="L13" s="13"/>
      <c r="M13" s="13"/>
      <c r="N13" s="13"/>
      <c r="O13" s="13"/>
      <c r="P13" s="13"/>
      <c r="Q13" s="13"/>
      <c r="R13" s="12"/>
      <c r="S13" s="12"/>
    </row>
    <row r="14" spans="1:19" ht="12.75">
      <c r="A14" s="12" t="s">
        <v>64</v>
      </c>
      <c r="B14" s="13"/>
      <c r="C14" s="13"/>
      <c r="D14" s="13"/>
      <c r="E14" s="13"/>
      <c r="F14" s="13"/>
      <c r="G14" s="13"/>
      <c r="H14" s="13">
        <v>100</v>
      </c>
      <c r="I14" s="13">
        <v>100</v>
      </c>
      <c r="J14" s="13"/>
      <c r="K14" s="13"/>
      <c r="L14" s="13"/>
      <c r="M14" s="13"/>
      <c r="N14" s="13"/>
      <c r="O14" s="13"/>
      <c r="P14" s="13"/>
      <c r="Q14" s="13"/>
      <c r="R14" s="12"/>
      <c r="S14" s="12"/>
    </row>
    <row r="15" spans="1:19" ht="12.75">
      <c r="A15" s="12" t="s">
        <v>53</v>
      </c>
      <c r="B15" s="13"/>
      <c r="C15" s="13"/>
      <c r="D15" s="13"/>
      <c r="E15" s="13"/>
      <c r="F15" s="13"/>
      <c r="G15" s="13"/>
      <c r="H15" s="13"/>
      <c r="I15" s="13"/>
      <c r="J15" s="13">
        <v>200</v>
      </c>
      <c r="K15" s="13">
        <v>200</v>
      </c>
      <c r="L15" s="13"/>
      <c r="M15" s="13"/>
      <c r="N15" s="13"/>
      <c r="O15" s="13"/>
      <c r="P15" s="13"/>
      <c r="Q15" s="13"/>
      <c r="R15" s="12"/>
      <c r="S15" s="12"/>
    </row>
    <row r="16" spans="1:19" ht="12.75">
      <c r="A16" s="12" t="s">
        <v>54</v>
      </c>
      <c r="B16" s="13">
        <v>50</v>
      </c>
      <c r="C16" s="13">
        <v>50</v>
      </c>
      <c r="D16" s="13"/>
      <c r="E16" s="13"/>
      <c r="F16" s="13"/>
      <c r="G16" s="13"/>
      <c r="H16" s="13">
        <v>200</v>
      </c>
      <c r="I16" s="13">
        <v>200</v>
      </c>
      <c r="J16" s="13">
        <v>50</v>
      </c>
      <c r="K16" s="13">
        <v>50</v>
      </c>
      <c r="L16" s="13"/>
      <c r="M16" s="13"/>
      <c r="N16" s="13"/>
      <c r="O16" s="13"/>
      <c r="P16" s="13"/>
      <c r="Q16" s="13"/>
      <c r="R16" s="12"/>
      <c r="S16" s="12"/>
    </row>
    <row r="17" spans="1:19" ht="12.75">
      <c r="A17" s="12" t="s">
        <v>57</v>
      </c>
      <c r="B17" s="13"/>
      <c r="C17" s="13"/>
      <c r="D17" s="13"/>
      <c r="E17" s="13"/>
      <c r="F17" s="13">
        <v>400</v>
      </c>
      <c r="G17" s="13">
        <v>400</v>
      </c>
      <c r="H17" s="13">
        <v>350</v>
      </c>
      <c r="I17" s="13">
        <v>350</v>
      </c>
      <c r="J17" s="13"/>
      <c r="K17" s="13"/>
      <c r="L17" s="13"/>
      <c r="M17" s="13"/>
      <c r="N17" s="13"/>
      <c r="O17" s="13"/>
      <c r="P17" s="13"/>
      <c r="Q17" s="13"/>
      <c r="R17" s="12"/>
      <c r="S17" s="12"/>
    </row>
    <row r="18" spans="1:19" ht="12.75">
      <c r="A18" s="12" t="s">
        <v>58</v>
      </c>
      <c r="B18" s="13">
        <v>80</v>
      </c>
      <c r="C18" s="13">
        <v>80</v>
      </c>
      <c r="D18" s="13"/>
      <c r="E18" s="13">
        <v>120</v>
      </c>
      <c r="F18" s="13"/>
      <c r="G18" s="13"/>
      <c r="H18" s="13">
        <v>100</v>
      </c>
      <c r="I18" s="13"/>
      <c r="J18" s="13">
        <v>170</v>
      </c>
      <c r="K18" s="13">
        <v>150</v>
      </c>
      <c r="L18" s="13"/>
      <c r="M18" s="13"/>
      <c r="N18" s="13"/>
      <c r="O18" s="13"/>
      <c r="P18" s="13"/>
      <c r="Q18" s="13"/>
      <c r="R18" s="12"/>
      <c r="S18" s="12"/>
    </row>
    <row r="19" spans="1:19" ht="12.75">
      <c r="A19" s="12" t="s">
        <v>59</v>
      </c>
      <c r="B19" s="13"/>
      <c r="C19" s="13"/>
      <c r="D19" s="13"/>
      <c r="E19" s="13"/>
      <c r="F19" s="13"/>
      <c r="G19" s="13"/>
      <c r="H19" s="13">
        <v>250</v>
      </c>
      <c r="I19" s="13">
        <v>250</v>
      </c>
      <c r="J19" s="13"/>
      <c r="K19" s="13"/>
      <c r="L19" s="13">
        <v>70</v>
      </c>
      <c r="M19" s="13">
        <v>50</v>
      </c>
      <c r="N19" s="13"/>
      <c r="O19" s="13"/>
      <c r="P19" s="13"/>
      <c r="Q19" s="13"/>
      <c r="R19" s="12"/>
      <c r="S19" s="12"/>
    </row>
    <row r="20" spans="1:19" ht="12.75">
      <c r="A20" s="12" t="s">
        <v>60</v>
      </c>
      <c r="B20" s="13"/>
      <c r="C20" s="13"/>
      <c r="D20" s="13"/>
      <c r="E20" s="13"/>
      <c r="F20" s="13"/>
      <c r="G20" s="13"/>
      <c r="H20" s="13">
        <v>80</v>
      </c>
      <c r="I20" s="13">
        <v>80</v>
      </c>
      <c r="J20" s="13"/>
      <c r="K20" s="13"/>
      <c r="L20" s="13"/>
      <c r="M20" s="13"/>
      <c r="N20" s="13"/>
      <c r="O20" s="13"/>
      <c r="P20" s="13"/>
      <c r="Q20" s="13"/>
      <c r="R20" s="12"/>
      <c r="S20" s="12"/>
    </row>
    <row r="21" spans="1:19" ht="12.75">
      <c r="A21" s="12" t="s">
        <v>61</v>
      </c>
      <c r="B21" s="13">
        <v>50</v>
      </c>
      <c r="C21" s="13">
        <v>50</v>
      </c>
      <c r="D21" s="13"/>
      <c r="E21" s="13"/>
      <c r="F21" s="13"/>
      <c r="G21" s="13"/>
      <c r="H21" s="13">
        <v>500</v>
      </c>
      <c r="I21" s="13">
        <v>500</v>
      </c>
      <c r="J21" s="13"/>
      <c r="K21" s="13"/>
      <c r="L21" s="13"/>
      <c r="M21" s="13"/>
      <c r="N21" s="13"/>
      <c r="O21" s="13"/>
      <c r="P21" s="13"/>
      <c r="Q21" s="13"/>
      <c r="R21" s="12"/>
      <c r="S21" s="12"/>
    </row>
    <row r="22" spans="1:19" ht="12.75">
      <c r="A22" s="12" t="s">
        <v>62</v>
      </c>
      <c r="B22" s="13">
        <v>70</v>
      </c>
      <c r="C22" s="13">
        <v>70</v>
      </c>
      <c r="D22" s="13"/>
      <c r="E22" s="13"/>
      <c r="F22" s="13"/>
      <c r="G22" s="13"/>
      <c r="H22" s="13">
        <v>200</v>
      </c>
      <c r="I22" s="13">
        <v>200</v>
      </c>
      <c r="J22" s="13"/>
      <c r="K22" s="13"/>
      <c r="L22" s="13"/>
      <c r="M22" s="13"/>
      <c r="N22" s="13"/>
      <c r="O22" s="13"/>
      <c r="P22" s="13"/>
      <c r="Q22" s="13"/>
      <c r="R22" s="12"/>
      <c r="S22" s="12"/>
    </row>
    <row r="23" spans="1:19" ht="12.75">
      <c r="A23" s="12" t="s">
        <v>63</v>
      </c>
      <c r="B23" s="13"/>
      <c r="C23" s="13"/>
      <c r="D23" s="13"/>
      <c r="E23" s="13"/>
      <c r="F23" s="13"/>
      <c r="G23" s="13"/>
      <c r="H23" s="13">
        <v>250</v>
      </c>
      <c r="I23" s="13">
        <v>250</v>
      </c>
      <c r="J23" s="13"/>
      <c r="K23" s="13"/>
      <c r="L23" s="13"/>
      <c r="M23" s="13"/>
      <c r="N23" s="13"/>
      <c r="O23" s="13"/>
      <c r="P23" s="13"/>
      <c r="Q23" s="13"/>
      <c r="R23" s="12"/>
      <c r="S23" s="12"/>
    </row>
    <row r="24" spans="1:19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2"/>
      <c r="S24" s="12"/>
    </row>
    <row r="25" spans="3:15" ht="12.75">
      <c r="C25">
        <f>SUM(C6:C24)</f>
        <v>400</v>
      </c>
      <c r="G25">
        <f>SUM(G17:G24)</f>
        <v>400</v>
      </c>
      <c r="I25">
        <f>SUM(I5:I24)</f>
        <v>2310</v>
      </c>
      <c r="K25" s="16">
        <f>SUM(K5:K24)</f>
        <v>780</v>
      </c>
      <c r="M25">
        <f>SUM(M6:M24)</f>
        <v>1025</v>
      </c>
      <c r="O25">
        <f>SUM(O5:O24)</f>
        <v>170</v>
      </c>
    </row>
    <row r="26" spans="3:15" ht="12.75">
      <c r="C26" s="2">
        <v>500</v>
      </c>
      <c r="E26" s="2">
        <v>120</v>
      </c>
      <c r="G26" s="2">
        <v>400</v>
      </c>
      <c r="I26" s="2">
        <v>2310</v>
      </c>
      <c r="K26" s="2">
        <v>780</v>
      </c>
      <c r="M26" s="2">
        <v>1025</v>
      </c>
      <c r="O26" s="2">
        <v>170</v>
      </c>
    </row>
  </sheetData>
  <sheetProtection/>
  <mergeCells count="9">
    <mergeCell ref="N3:O3"/>
    <mergeCell ref="P3:Q3"/>
    <mergeCell ref="R3:S3"/>
    <mergeCell ref="B3:C3"/>
    <mergeCell ref="D3:E3"/>
    <mergeCell ref="F3:G3"/>
    <mergeCell ref="J3:K3"/>
    <mergeCell ref="H3:I3"/>
    <mergeCell ref="L3:M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Jána Papánka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Dorňáková</dc:creator>
  <cp:keywords/>
  <dc:description/>
  <cp:lastModifiedBy>hrabalova</cp:lastModifiedBy>
  <cp:lastPrinted>2016-11-10T10:09:05Z</cp:lastPrinted>
  <dcterms:created xsi:type="dcterms:W3CDTF">2014-11-05T13:06:53Z</dcterms:created>
  <dcterms:modified xsi:type="dcterms:W3CDTF">2016-11-26T13:49:51Z</dcterms:modified>
  <cp:category/>
  <cp:version/>
  <cp:contentType/>
  <cp:contentStatus/>
</cp:coreProperties>
</file>